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<sst xmlns="http://schemas.openxmlformats.org/spreadsheetml/2006/main" count="26" uniqueCount="16">
  <si>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確率</t>
  </si>
  <si>
    <t>効用</t>
  </si>
  <si>
    <t>事象</t>
  </si>
  <si>
    <t>シナリオ０</t>
  </si>
  <si>
    <t>リスクの追加なし</t>
  </si>
  <si>
    <t>期待効用</t>
  </si>
  <si>
    <t>確実性等価</t>
  </si>
  <si>
    <t>ギャンブル購入前のビフの状態</t>
  </si>
  <si>
    <t>シナリオ１</t>
  </si>
  <si>
    <t>ジャンのギャンブルの1%を購入する</t>
  </si>
  <si>
    <t>購入後のビフの状態</t>
  </si>
  <si>
    <t>確実性等価の変化量</t>
  </si>
  <si>
    <t>シナリオ２</t>
  </si>
  <si>
    <t>ジョーのギャンブルの1%を購入する</t>
  </si>
  <si>
    <t>シナリオ３</t>
  </si>
  <si>
    <t>ジェスのギャンブルの1%を購入する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</si>
</sst>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</numFmts>
  <fonts count="23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4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="90" zoomScaleNormal="90" zoomScalePageLayoutView="0" workbookViewId="0" topLeftCell="A1">
      <selection activeCell="G45" sqref="G45"/>
    </sheetView>
  </sheetViews>
  <sheetFormatPr defaultColWidth="11.375" defaultRowHeight="12"/>
  <cols>
    <col min="1" max="1" width="13.25390625" style="0" bestFit="1" customWidth="1"/>
    <col min="2" max="2" width="11.375" style="0" customWidth="1"/>
    <col min="3" max="3" width="13.75390625" style="0" customWidth="1"/>
    <col min="4" max="4" width="12.875" style="0" bestFit="1" customWidth="1"/>
    <col min="5" max="5" width="11.375" style="0" customWidth="1"/>
    <col min="6" max="6" width="12.875" style="0" bestFit="1" customWidth="1"/>
  </cols>
  <sheetData>
    <row r="3" spans="4:6" ht="12">
      <c r="D3" s="13" t="s">
        <v>2</v>
      </c>
      <c r="E3" s="13" t="s">
        <v>0</v>
      </c>
      <c r="F3" s="13" t="s">
        <v>1</v>
      </c>
    </row>
    <row r="4" spans="1:6" ht="12">
      <c r="A4" s="15" t="s">
        <v>3</v>
      </c>
      <c r="B4" s="14" t="s">
        <v>7</v>
      </c>
      <c r="C4" s="1"/>
      <c r="D4" s="2">
        <v>2000000</v>
      </c>
      <c r="E4" s="1">
        <v>0.5</v>
      </c>
      <c r="F4" s="3">
        <f>-EXP(-0.00002*D4)</f>
        <v>-4.248354255291589E-18</v>
      </c>
    </row>
    <row r="5" spans="1:6" ht="12">
      <c r="A5" s="16" t="s">
        <v>4</v>
      </c>
      <c r="B5" s="5"/>
      <c r="C5" s="5"/>
      <c r="D5" s="6">
        <v>1800000</v>
      </c>
      <c r="E5" s="5">
        <v>0.5</v>
      </c>
      <c r="F5" s="7">
        <f>-EXP(-0.00002*D5)</f>
        <v>-2.319522830243569E-16</v>
      </c>
    </row>
    <row r="6" spans="1:6" ht="12">
      <c r="A6" s="4"/>
      <c r="B6" s="5"/>
      <c r="C6" s="5"/>
      <c r="D6" s="5"/>
      <c r="E6" s="5"/>
      <c r="F6" s="7"/>
    </row>
    <row r="7" spans="1:6" ht="12">
      <c r="A7" s="4"/>
      <c r="B7" s="17" t="s">
        <v>5</v>
      </c>
      <c r="C7" s="5"/>
      <c r="D7" s="5">
        <f>E4*F4+E5*F5</f>
        <v>-1.1810031863982426E-16</v>
      </c>
      <c r="E7" s="5"/>
      <c r="F7" s="7"/>
    </row>
    <row r="8" spans="1:6" ht="12">
      <c r="A8" s="8"/>
      <c r="B8" s="18" t="s">
        <v>6</v>
      </c>
      <c r="C8" s="9"/>
      <c r="D8" s="10">
        <f>-LN(-D7)/0.00002</f>
        <v>1833749.8626321068</v>
      </c>
      <c r="E8" s="9"/>
      <c r="F8" s="11"/>
    </row>
    <row r="10" spans="1:6" ht="12">
      <c r="A10" s="15" t="s">
        <v>8</v>
      </c>
      <c r="B10" s="14" t="s">
        <v>10</v>
      </c>
      <c r="C10" s="1"/>
      <c r="D10" s="2">
        <v>2000500</v>
      </c>
      <c r="E10" s="1">
        <f>0.25</f>
        <v>0.25</v>
      </c>
      <c r="F10" s="3">
        <f>-EXP(-0.00002*D10)</f>
        <v>-4.206082424158987E-18</v>
      </c>
    </row>
    <row r="11" spans="1:6" ht="12">
      <c r="A11" s="16" t="s">
        <v>9</v>
      </c>
      <c r="B11" s="5"/>
      <c r="C11" s="5"/>
      <c r="D11" s="6">
        <v>1999750</v>
      </c>
      <c r="E11" s="5">
        <v>0.25</v>
      </c>
      <c r="F11" s="7">
        <f>-EXP(-0.00002*D11)</f>
        <v>-4.269649219614344E-18</v>
      </c>
    </row>
    <row r="12" spans="1:6" ht="12">
      <c r="A12" s="4"/>
      <c r="B12" s="5"/>
      <c r="C12" s="5"/>
      <c r="D12" s="6">
        <v>1800500</v>
      </c>
      <c r="E12" s="5">
        <v>0.25</v>
      </c>
      <c r="F12" s="7">
        <f>-EXP(-0.00002*D12)</f>
        <v>-2.296443192460034E-16</v>
      </c>
    </row>
    <row r="13" spans="1:6" ht="12">
      <c r="A13" s="4"/>
      <c r="B13" s="5"/>
      <c r="C13" s="5"/>
      <c r="D13" s="6">
        <v>1799750</v>
      </c>
      <c r="E13" s="5">
        <v>0.25</v>
      </c>
      <c r="F13" s="7">
        <f>-EXP(-0.00002*D13)</f>
        <v>-2.3311494868140115E-16</v>
      </c>
    </row>
    <row r="14" spans="1:6" ht="12">
      <c r="A14" s="4"/>
      <c r="B14" s="5"/>
      <c r="C14" s="5"/>
      <c r="D14" s="5"/>
      <c r="E14" s="5"/>
      <c r="F14" s="7"/>
    </row>
    <row r="15" spans="1:6" ht="12">
      <c r="A15" s="4"/>
      <c r="B15" s="17" t="s">
        <v>5</v>
      </c>
      <c r="C15" s="5"/>
      <c r="D15" s="5">
        <f>SUMPRODUCT(E10:E13,F10:F13)</f>
        <v>-1.1780874989279446E-16</v>
      </c>
      <c r="E15" s="5"/>
      <c r="F15" s="7"/>
    </row>
    <row r="16" spans="1:6" ht="12">
      <c r="A16" s="4"/>
      <c r="B16" s="17" t="s">
        <v>6</v>
      </c>
      <c r="C16" s="5"/>
      <c r="D16" s="12">
        <f>-LN(-D15)/0.00002</f>
        <v>1833873.4563952903</v>
      </c>
      <c r="E16" s="5"/>
      <c r="F16" s="7"/>
    </row>
    <row r="17" spans="1:6" ht="12">
      <c r="A17" s="8"/>
      <c r="B17" s="18" t="s">
        <v>11</v>
      </c>
      <c r="C17" s="9"/>
      <c r="D17" s="10">
        <f>D16-D8</f>
        <v>123.59376318356954</v>
      </c>
      <c r="E17" s="9"/>
      <c r="F17" s="11"/>
    </row>
    <row r="19" spans="1:6" ht="12">
      <c r="A19" s="15" t="s">
        <v>12</v>
      </c>
      <c r="B19" s="14" t="s">
        <v>10</v>
      </c>
      <c r="C19" s="1"/>
      <c r="D19" s="2">
        <v>2000500</v>
      </c>
      <c r="E19" s="1">
        <v>0.3</v>
      </c>
      <c r="F19" s="3">
        <f>-EXP(-0.00002*D19)</f>
        <v>-4.206082424158987E-18</v>
      </c>
    </row>
    <row r="20" spans="1:6" ht="12">
      <c r="A20" s="16" t="s">
        <v>13</v>
      </c>
      <c r="B20" s="5"/>
      <c r="C20" s="5"/>
      <c r="D20" s="6">
        <v>1999750</v>
      </c>
      <c r="E20" s="5">
        <v>0.2</v>
      </c>
      <c r="F20" s="7">
        <f>-EXP(-0.00002*D20)</f>
        <v>-4.269649219614344E-18</v>
      </c>
    </row>
    <row r="21" spans="1:6" ht="12">
      <c r="A21" s="4"/>
      <c r="B21" s="5"/>
      <c r="C21" s="5"/>
      <c r="D21" s="6">
        <v>1800500</v>
      </c>
      <c r="E21" s="5">
        <v>0.2</v>
      </c>
      <c r="F21" s="7">
        <f>-EXP(-0.00002*D21)</f>
        <v>-2.296443192460034E-16</v>
      </c>
    </row>
    <row r="22" spans="1:6" ht="12">
      <c r="A22" s="4"/>
      <c r="B22" s="5"/>
      <c r="C22" s="5"/>
      <c r="D22" s="6">
        <v>1799750</v>
      </c>
      <c r="E22" s="5">
        <v>0.3</v>
      </c>
      <c r="F22" s="7">
        <f>-EXP(-0.00002*D22)</f>
        <v>-2.3311494868140115E-16</v>
      </c>
    </row>
    <row r="23" spans="1:6" ht="12">
      <c r="A23" s="4"/>
      <c r="B23" s="5"/>
      <c r="C23" s="5"/>
      <c r="D23" s="5"/>
      <c r="E23" s="5"/>
      <c r="F23" s="7"/>
    </row>
    <row r="24" spans="1:6" ht="12">
      <c r="A24" s="4"/>
      <c r="B24" s="17" t="s">
        <v>5</v>
      </c>
      <c r="C24" s="5"/>
      <c r="D24" s="5">
        <f>SUMPRODUCT(E19:E22,F19:F22)</f>
        <v>-1.1797910302479158E-16</v>
      </c>
      <c r="E24" s="5"/>
      <c r="F24" s="7"/>
    </row>
    <row r="25" spans="1:6" ht="12">
      <c r="A25" s="4"/>
      <c r="B25" s="17" t="s">
        <v>6</v>
      </c>
      <c r="C25" s="5"/>
      <c r="D25" s="12">
        <f>-LN(-D24)/0.00002</f>
        <v>1833801.2079060106</v>
      </c>
      <c r="E25" s="5"/>
      <c r="F25" s="7"/>
    </row>
    <row r="26" spans="1:6" ht="12">
      <c r="A26" s="8"/>
      <c r="B26" s="18" t="s">
        <v>11</v>
      </c>
      <c r="C26" s="9"/>
      <c r="D26" s="10">
        <f>D25-D8</f>
        <v>51.3452739038039</v>
      </c>
      <c r="E26" s="9"/>
      <c r="F26" s="11"/>
    </row>
    <row r="28" spans="1:6" ht="12">
      <c r="A28" s="15" t="s">
        <v>14</v>
      </c>
      <c r="B28" s="14" t="s">
        <v>10</v>
      </c>
      <c r="C28" s="1"/>
      <c r="D28" s="2">
        <v>2000500</v>
      </c>
      <c r="E28" s="1">
        <v>0.2</v>
      </c>
      <c r="F28" s="3">
        <f>-EXP(-0.00002*D28)</f>
        <v>-4.206082424158987E-18</v>
      </c>
    </row>
    <row r="29" spans="1:6" ht="12">
      <c r="A29" s="16" t="s">
        <v>15</v>
      </c>
      <c r="B29" s="5"/>
      <c r="C29" s="5"/>
      <c r="D29" s="6">
        <v>1999750</v>
      </c>
      <c r="E29" s="5">
        <v>0.3</v>
      </c>
      <c r="F29" s="7">
        <f>-EXP(-0.00002*D29)</f>
        <v>-4.269649219614344E-18</v>
      </c>
    </row>
    <row r="30" spans="1:6" ht="12">
      <c r="A30" s="4"/>
      <c r="B30" s="5"/>
      <c r="C30" s="5"/>
      <c r="D30" s="6">
        <v>1800500</v>
      </c>
      <c r="E30" s="5">
        <v>0.3</v>
      </c>
      <c r="F30" s="7">
        <f>-EXP(-0.00002*D30)</f>
        <v>-2.296443192460034E-16</v>
      </c>
    </row>
    <row r="31" spans="1:6" ht="12">
      <c r="A31" s="4"/>
      <c r="B31" s="5"/>
      <c r="C31" s="5"/>
      <c r="D31" s="6">
        <v>1799750</v>
      </c>
      <c r="E31" s="5">
        <v>0.2</v>
      </c>
      <c r="F31" s="7">
        <f>-EXP(-0.00002*D31)</f>
        <v>-2.3311494868140115E-16</v>
      </c>
    </row>
    <row r="32" spans="1:6" ht="12">
      <c r="A32" s="4"/>
      <c r="B32" s="5"/>
      <c r="C32" s="5"/>
      <c r="D32" s="5"/>
      <c r="E32" s="5"/>
      <c r="F32" s="7"/>
    </row>
    <row r="33" spans="1:6" ht="12">
      <c r="A33" s="4"/>
      <c r="B33" s="17" t="s">
        <v>5</v>
      </c>
      <c r="C33" s="5"/>
      <c r="D33" s="5">
        <f>SUMPRODUCT(E28:E31,F28:F31)</f>
        <v>-1.1763839676079736E-16</v>
      </c>
      <c r="E33" s="5"/>
      <c r="F33" s="7"/>
    </row>
    <row r="34" spans="1:6" ht="12">
      <c r="A34" s="4"/>
      <c r="B34" s="17" t="s">
        <v>6</v>
      </c>
      <c r="C34" s="5"/>
      <c r="D34" s="12">
        <f>-LN(-D33)/0.00002</f>
        <v>1833945.8094325408</v>
      </c>
      <c r="E34" s="5"/>
      <c r="F34" s="7"/>
    </row>
    <row r="35" spans="1:6" ht="12">
      <c r="A35" s="8"/>
      <c r="B35" s="18" t="s">
        <v>11</v>
      </c>
      <c r="C35" s="9"/>
      <c r="D35" s="10">
        <f>D34-D8</f>
        <v>195.9468004340306</v>
      </c>
      <c r="E35" s="9"/>
      <c r="F35" s="1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Yukiharu-Kurono</cp:lastModifiedBy>
  <cp:lastPrinted>2001-01-08T17:04:46Z</cp:lastPrinted>
  <dcterms:created xsi:type="dcterms:W3CDTF">1904-01-10T03:15:43Z</dcterms:created>
  <dcterms:modified xsi:type="dcterms:W3CDTF">2009-03-03T01:19:44Z</dcterms:modified>
  <cp:category/>
  <cp:version/>
  <cp:contentType/>
  <cp:contentStatus/>
</cp:coreProperties>
</file>